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КВСР_2'!$A$1:$F$45</definedName>
  </definedNames>
  <calcPr fullCalcOnLoad="1"/>
</workbook>
</file>

<file path=xl/sharedStrings.xml><?xml version="1.0" encoding="utf-8"?>
<sst xmlns="http://schemas.openxmlformats.org/spreadsheetml/2006/main" count="41" uniqueCount="41">
  <si>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</si>
  <si>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</si>
  <si>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</si>
  <si>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</si>
  <si>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</si>
  <si>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</si>
  <si>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</si>
  <si>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</si>
  <si>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</si>
  <si>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</si>
  <si>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</si>
  <si>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</si>
  <si>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</si>
  <si>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</si>
  <si>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</si>
  <si>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</si>
  <si>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</si>
  <si>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</si>
  <si>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</si>
  <si>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</si>
  <si>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</si>
  <si>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</si>
  <si>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</si>
  <si>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</si>
  <si>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</si>
  <si>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</si>
  <si>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</si>
  <si>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</si>
  <si>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</si>
  <si>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Р А С Х О Д Ы</t>
  </si>
  <si>
    <t>Утверждено, рублей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</si>
  <si>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</si>
  <si>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</si>
  <si>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</si>
  <si>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</si>
  <si>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</si>
  <si>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бюджета сельского поселения Сорум за 2018 год по разделам и подразделам классификации расходов бюджетов</t>
  </si>
  <si>
    <t>Обеспечение проведения выборов и референдумов</t>
  </si>
  <si>
    <t>Другие вопросы в области социальной политики</t>
  </si>
  <si>
    <t>Всего</t>
  </si>
  <si>
    <t xml:space="preserve">      от 15 мая 2019 года № 19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</si>
</sst>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_ ;[Red]\-#,##0.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8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"/>
  <sheetViews>
    <sheetView showGridLines="0" tabSelected="1" view="pageBreakPreview" zoomScaleSheetLayoutView="100" zoomScalePageLayoutView="0" workbookViewId="0" topLeftCell="A26">
      <selection activeCell="A1" sqref="A1:F43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">
      <c r="A1" s="9"/>
      <c r="B1" s="9"/>
      <c r="C1" s="9"/>
      <c r="D1" s="23" t="s">
        <v>33</v>
      </c>
      <c r="E1" s="23"/>
      <c r="F1" s="23"/>
    </row>
    <row r="2" spans="1:6" s="10" customFormat="1" ht="15">
      <c r="A2" s="9"/>
      <c r="B2" s="9"/>
      <c r="C2" s="9"/>
      <c r="D2" s="23" t="s">
        <v>24</v>
      </c>
      <c r="E2" s="23"/>
      <c r="F2" s="23"/>
    </row>
    <row r="3" spans="1:6" s="10" customFormat="1" ht="15">
      <c r="A3" s="9"/>
      <c r="B3" s="9"/>
      <c r="C3" s="9"/>
      <c r="D3" s="23" t="s">
        <v>25</v>
      </c>
      <c r="E3" s="23"/>
      <c r="F3" s="23"/>
    </row>
    <row r="4" spans="1:6" s="10" customFormat="1" ht="15">
      <c r="A4" s="9"/>
      <c r="B4" s="9"/>
      <c r="C4" s="9"/>
      <c r="D4" s="23" t="s">
        <v>40</v>
      </c>
      <c r="E4" s="23"/>
      <c r="F4" s="23"/>
    </row>
    <row r="5" spans="1:6" s="10" customFormat="1" ht="15">
      <c r="A5" s="9"/>
      <c r="B5" s="9"/>
      <c r="C5" s="9"/>
      <c r="D5" s="9"/>
      <c r="E5" s="9"/>
      <c r="F5" s="9"/>
    </row>
    <row r="6" spans="1:6" s="10" customFormat="1" ht="15">
      <c r="A6" s="9"/>
      <c r="B6" s="9"/>
      <c r="C6" s="9"/>
      <c r="D6" s="9"/>
      <c r="E6" s="9"/>
      <c r="F6" s="9"/>
    </row>
    <row r="7" spans="1:6" s="10" customFormat="1" ht="15">
      <c r="A7" s="9"/>
      <c r="B7" s="9"/>
      <c r="C7" s="9"/>
      <c r="D7" s="9"/>
      <c r="E7" s="9"/>
      <c r="F7" s="9"/>
    </row>
    <row r="8" spans="1:6" s="10" customFormat="1" ht="18.75" customHeight="1">
      <c r="A8" s="25" t="s">
        <v>29</v>
      </c>
      <c r="B8" s="25"/>
      <c r="C8" s="25"/>
      <c r="D8" s="25"/>
      <c r="E8" s="25"/>
      <c r="F8" s="25"/>
    </row>
    <row r="9" spans="1:6" s="10" customFormat="1" ht="31.5" customHeight="1">
      <c r="A9" s="24" t="s">
        <v>36</v>
      </c>
      <c r="B9" s="24"/>
      <c r="C9" s="24"/>
      <c r="D9" s="24"/>
      <c r="E9" s="24"/>
      <c r="F9" s="24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30</v>
      </c>
      <c r="E11" s="5" t="s">
        <v>31</v>
      </c>
      <c r="F11" s="5" t="s">
        <v>28</v>
      </c>
    </row>
    <row r="12" spans="1:6" ht="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">
      <c r="A13" s="8" t="s">
        <v>20</v>
      </c>
      <c r="B13" s="19">
        <v>1</v>
      </c>
      <c r="C13" s="19">
        <v>0</v>
      </c>
      <c r="D13" s="15">
        <f>SUM(D14:D20)</f>
        <v>13174039</v>
      </c>
      <c r="E13" s="15">
        <f>SUM(E14:E20)</f>
        <v>12829389.45</v>
      </c>
      <c r="F13" s="16">
        <f aca="true" t="shared" si="0" ref="F13:F41">E13/D13*100</f>
        <v>97.38387331326406</v>
      </c>
    </row>
    <row r="14" spans="1:6" ht="46.5">
      <c r="A14" s="7" t="s">
        <v>19</v>
      </c>
      <c r="B14" s="20">
        <v>1</v>
      </c>
      <c r="C14" s="20">
        <v>2</v>
      </c>
      <c r="D14" s="17">
        <v>1943400</v>
      </c>
      <c r="E14" s="17">
        <v>1920665.37</v>
      </c>
      <c r="F14" s="18">
        <f t="shared" si="0"/>
        <v>98.83016208706391</v>
      </c>
    </row>
    <row r="15" spans="1:6" ht="62.25">
      <c r="A15" s="7" t="s">
        <v>18</v>
      </c>
      <c r="B15" s="20">
        <v>1</v>
      </c>
      <c r="C15" s="20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17</v>
      </c>
      <c r="B16" s="20">
        <v>1</v>
      </c>
      <c r="C16" s="20">
        <v>4</v>
      </c>
      <c r="D16" s="17">
        <v>7198469</v>
      </c>
      <c r="E16" s="17">
        <v>7164217.95</v>
      </c>
      <c r="F16" s="18">
        <f t="shared" si="0"/>
        <v>99.52418979646922</v>
      </c>
    </row>
    <row r="17" spans="1:6" ht="52.5" customHeight="1">
      <c r="A17" s="7" t="s">
        <v>34</v>
      </c>
      <c r="B17" s="20">
        <v>1</v>
      </c>
      <c r="C17" s="20">
        <v>6</v>
      </c>
      <c r="D17" s="17">
        <v>1600</v>
      </c>
      <c r="E17" s="17">
        <v>1600</v>
      </c>
      <c r="F17" s="18">
        <f t="shared" si="0"/>
        <v>100</v>
      </c>
    </row>
    <row r="18" spans="1:6" ht="30.75">
      <c r="A18" s="7" t="s">
        <v>37</v>
      </c>
      <c r="B18" s="20">
        <v>1</v>
      </c>
      <c r="C18" s="20">
        <v>7</v>
      </c>
      <c r="D18" s="17">
        <v>172500</v>
      </c>
      <c r="E18" s="17">
        <v>172500</v>
      </c>
      <c r="F18" s="18">
        <f t="shared" si="0"/>
        <v>100</v>
      </c>
    </row>
    <row r="19" spans="1:6" ht="17.25" customHeight="1">
      <c r="A19" s="7" t="s">
        <v>16</v>
      </c>
      <c r="B19" s="20">
        <v>1</v>
      </c>
      <c r="C19" s="20">
        <v>11</v>
      </c>
      <c r="D19" s="17">
        <v>100000</v>
      </c>
      <c r="E19" s="17">
        <v>0</v>
      </c>
      <c r="F19" s="18">
        <f t="shared" si="0"/>
        <v>0</v>
      </c>
    </row>
    <row r="20" spans="1:6" ht="18.75" customHeight="1">
      <c r="A20" s="7" t="s">
        <v>15</v>
      </c>
      <c r="B20" s="20">
        <v>1</v>
      </c>
      <c r="C20" s="20">
        <v>13</v>
      </c>
      <c r="D20" s="17">
        <v>3748070</v>
      </c>
      <c r="E20" s="17">
        <v>3560406.13</v>
      </c>
      <c r="F20" s="18">
        <f t="shared" si="0"/>
        <v>94.99305322472632</v>
      </c>
    </row>
    <row r="21" spans="1:6" ht="15">
      <c r="A21" s="8" t="s">
        <v>14</v>
      </c>
      <c r="B21" s="19">
        <v>2</v>
      </c>
      <c r="C21" s="19">
        <v>0</v>
      </c>
      <c r="D21" s="15">
        <f>D22</f>
        <v>668827.41</v>
      </c>
      <c r="E21" s="15">
        <f>E22</f>
        <v>651573.82</v>
      </c>
      <c r="F21" s="16">
        <f t="shared" si="0"/>
        <v>97.42032253133883</v>
      </c>
    </row>
    <row r="22" spans="1:6" ht="15">
      <c r="A22" s="7" t="s">
        <v>13</v>
      </c>
      <c r="B22" s="20">
        <v>2</v>
      </c>
      <c r="C22" s="20">
        <v>3</v>
      </c>
      <c r="D22" s="17">
        <v>668827.41</v>
      </c>
      <c r="E22" s="17">
        <v>651573.82</v>
      </c>
      <c r="F22" s="18">
        <f t="shared" si="0"/>
        <v>97.42032253133883</v>
      </c>
    </row>
    <row r="23" spans="1:6" ht="30.75">
      <c r="A23" s="8" t="s">
        <v>12</v>
      </c>
      <c r="B23" s="19">
        <v>3</v>
      </c>
      <c r="C23" s="19">
        <v>0</v>
      </c>
      <c r="D23" s="15">
        <f>D24+D25+D26</f>
        <v>140100</v>
      </c>
      <c r="E23" s="15">
        <f>E24+E25+E26</f>
        <v>140100</v>
      </c>
      <c r="F23" s="16">
        <f t="shared" si="0"/>
        <v>100</v>
      </c>
    </row>
    <row r="24" spans="1:6" ht="15">
      <c r="A24" s="7" t="s">
        <v>11</v>
      </c>
      <c r="B24" s="20">
        <v>3</v>
      </c>
      <c r="C24" s="20">
        <v>4</v>
      </c>
      <c r="D24" s="17">
        <v>27800</v>
      </c>
      <c r="E24" s="17">
        <v>27800</v>
      </c>
      <c r="F24" s="18">
        <f t="shared" si="0"/>
        <v>100</v>
      </c>
    </row>
    <row r="25" spans="1:6" ht="46.5">
      <c r="A25" s="7" t="s">
        <v>10</v>
      </c>
      <c r="B25" s="20">
        <v>3</v>
      </c>
      <c r="C25" s="20">
        <v>9</v>
      </c>
      <c r="D25" s="17">
        <v>62000</v>
      </c>
      <c r="E25" s="17">
        <v>62000</v>
      </c>
      <c r="F25" s="18">
        <f t="shared" si="0"/>
        <v>100</v>
      </c>
    </row>
    <row r="26" spans="1:6" ht="46.5">
      <c r="A26" s="7" t="s">
        <v>9</v>
      </c>
      <c r="B26" s="20">
        <v>3</v>
      </c>
      <c r="C26" s="20">
        <v>14</v>
      </c>
      <c r="D26" s="17">
        <v>50300</v>
      </c>
      <c r="E26" s="17">
        <v>50300</v>
      </c>
      <c r="F26" s="18">
        <f t="shared" si="0"/>
        <v>100</v>
      </c>
    </row>
    <row r="27" spans="1:6" ht="15">
      <c r="A27" s="8" t="s">
        <v>8</v>
      </c>
      <c r="B27" s="19">
        <v>4</v>
      </c>
      <c r="C27" s="19">
        <v>0</v>
      </c>
      <c r="D27" s="15">
        <f>D29+D30+D28</f>
        <v>1736383.44</v>
      </c>
      <c r="E27" s="15">
        <f>E29+E30+E28</f>
        <v>659870.25</v>
      </c>
      <c r="F27" s="16">
        <f t="shared" si="0"/>
        <v>38.00256526288917</v>
      </c>
    </row>
    <row r="28" spans="1:6" ht="15">
      <c r="A28" s="7" t="s">
        <v>35</v>
      </c>
      <c r="B28" s="20">
        <v>4</v>
      </c>
      <c r="C28" s="20">
        <v>9</v>
      </c>
      <c r="D28" s="17">
        <v>1128697.44</v>
      </c>
      <c r="E28" s="17">
        <v>94000</v>
      </c>
      <c r="F28" s="18">
        <f t="shared" si="0"/>
        <v>8.328184034864119</v>
      </c>
    </row>
    <row r="29" spans="1:6" ht="15">
      <c r="A29" s="7" t="s">
        <v>7</v>
      </c>
      <c r="B29" s="20">
        <v>4</v>
      </c>
      <c r="C29" s="20">
        <v>10</v>
      </c>
      <c r="D29" s="17">
        <v>549200</v>
      </c>
      <c r="E29" s="17">
        <v>508684.25</v>
      </c>
      <c r="F29" s="18">
        <f t="shared" si="0"/>
        <v>92.6227694828842</v>
      </c>
    </row>
    <row r="30" spans="1:6" ht="30.75">
      <c r="A30" s="7" t="s">
        <v>6</v>
      </c>
      <c r="B30" s="20">
        <v>4</v>
      </c>
      <c r="C30" s="20">
        <v>12</v>
      </c>
      <c r="D30" s="17">
        <v>58486</v>
      </c>
      <c r="E30" s="17">
        <v>57186</v>
      </c>
      <c r="F30" s="18">
        <f t="shared" si="0"/>
        <v>97.77724583661048</v>
      </c>
    </row>
    <row r="31" spans="1:6" ht="15">
      <c r="A31" s="8" t="s">
        <v>5</v>
      </c>
      <c r="B31" s="19">
        <v>5</v>
      </c>
      <c r="C31" s="19">
        <v>0</v>
      </c>
      <c r="D31" s="15">
        <f>SUM(D32:D33)</f>
        <v>3058920</v>
      </c>
      <c r="E31" s="15">
        <f>SUM(E32:E33)</f>
        <v>3041927.08</v>
      </c>
      <c r="F31" s="16">
        <f t="shared" si="0"/>
        <v>99.44447975102324</v>
      </c>
    </row>
    <row r="32" spans="1:6" ht="15">
      <c r="A32" s="7" t="s">
        <v>4</v>
      </c>
      <c r="B32" s="20">
        <v>5</v>
      </c>
      <c r="C32" s="20">
        <v>1</v>
      </c>
      <c r="D32" s="17">
        <v>235400</v>
      </c>
      <c r="E32" s="17">
        <v>235396.68</v>
      </c>
      <c r="F32" s="18">
        <f t="shared" si="0"/>
        <v>99.9985896346644</v>
      </c>
    </row>
    <row r="33" spans="1:6" ht="15">
      <c r="A33" s="7" t="s">
        <v>3</v>
      </c>
      <c r="B33" s="20">
        <v>5</v>
      </c>
      <c r="C33" s="20">
        <v>3</v>
      </c>
      <c r="D33" s="17">
        <v>2823520</v>
      </c>
      <c r="E33" s="17">
        <v>2806530.4</v>
      </c>
      <c r="F33" s="18">
        <f t="shared" si="0"/>
        <v>99.39828299427664</v>
      </c>
    </row>
    <row r="34" spans="1:6" ht="16.5" customHeight="1">
      <c r="A34" s="8" t="s">
        <v>26</v>
      </c>
      <c r="B34" s="19">
        <v>8</v>
      </c>
      <c r="C34" s="19">
        <v>0</v>
      </c>
      <c r="D34" s="15">
        <f>D35</f>
        <v>4159882.72</v>
      </c>
      <c r="E34" s="15">
        <f>E35</f>
        <v>4128282.72</v>
      </c>
      <c r="F34" s="16">
        <f t="shared" si="0"/>
        <v>99.24036319947021</v>
      </c>
    </row>
    <row r="35" spans="1:6" ht="15">
      <c r="A35" s="7" t="s">
        <v>2</v>
      </c>
      <c r="B35" s="20">
        <v>8</v>
      </c>
      <c r="C35" s="20">
        <v>1</v>
      </c>
      <c r="D35" s="17">
        <v>4159882.72</v>
      </c>
      <c r="E35" s="17">
        <v>4128282.72</v>
      </c>
      <c r="F35" s="18">
        <f t="shared" si="0"/>
        <v>99.24036319947021</v>
      </c>
    </row>
    <row r="36" spans="1:6" ht="15">
      <c r="A36" s="8" t="s">
        <v>1</v>
      </c>
      <c r="B36" s="19">
        <v>10</v>
      </c>
      <c r="C36" s="19">
        <v>0</v>
      </c>
      <c r="D36" s="15">
        <f>D37+D38</f>
        <v>68300</v>
      </c>
      <c r="E36" s="15">
        <f>E37+E38</f>
        <v>60000</v>
      </c>
      <c r="F36" s="16">
        <f t="shared" si="0"/>
        <v>87.84773060029283</v>
      </c>
    </row>
    <row r="37" spans="1:6" ht="15">
      <c r="A37" s="7" t="s">
        <v>0</v>
      </c>
      <c r="B37" s="20">
        <v>10</v>
      </c>
      <c r="C37" s="20">
        <v>1</v>
      </c>
      <c r="D37" s="17">
        <v>60000</v>
      </c>
      <c r="E37" s="17">
        <v>60000</v>
      </c>
      <c r="F37" s="18">
        <f t="shared" si="0"/>
        <v>100</v>
      </c>
    </row>
    <row r="38" spans="1:6" ht="30.75">
      <c r="A38" s="7" t="s">
        <v>38</v>
      </c>
      <c r="B38" s="20">
        <v>10</v>
      </c>
      <c r="C38" s="20">
        <v>6</v>
      </c>
      <c r="D38" s="17">
        <v>8300</v>
      </c>
      <c r="E38" s="17">
        <v>0</v>
      </c>
      <c r="F38" s="18">
        <f t="shared" si="0"/>
        <v>0</v>
      </c>
    </row>
    <row r="39" spans="1:6" ht="19.5" customHeight="1">
      <c r="A39" s="8" t="s">
        <v>27</v>
      </c>
      <c r="B39" s="19">
        <v>11</v>
      </c>
      <c r="C39" s="19">
        <v>0</v>
      </c>
      <c r="D39" s="15">
        <f>D40</f>
        <v>6629597.35</v>
      </c>
      <c r="E39" s="15">
        <f>E40</f>
        <v>6629597.35</v>
      </c>
      <c r="F39" s="16">
        <f t="shared" si="0"/>
        <v>100</v>
      </c>
    </row>
    <row r="40" spans="1:6" ht="19.5" customHeight="1">
      <c r="A40" s="7" t="s">
        <v>32</v>
      </c>
      <c r="B40" s="20">
        <v>11</v>
      </c>
      <c r="C40" s="20">
        <v>2</v>
      </c>
      <c r="D40" s="17">
        <v>6629597.35</v>
      </c>
      <c r="E40" s="17">
        <v>6629597.35</v>
      </c>
      <c r="F40" s="18">
        <f t="shared" si="0"/>
        <v>100</v>
      </c>
    </row>
    <row r="41" spans="1:6" ht="15">
      <c r="A41" s="6" t="s">
        <v>39</v>
      </c>
      <c r="B41" s="21"/>
      <c r="C41" s="21"/>
      <c r="D41" s="15">
        <f>D39+D36+D34+D31+D27+D23+D21+D13</f>
        <v>29636049.92</v>
      </c>
      <c r="E41" s="15">
        <f>E39+E36+E34+E31+E27+E23+E21+E13</f>
        <v>28140740.67</v>
      </c>
      <c r="F41" s="16">
        <f t="shared" si="0"/>
        <v>94.95442458075061</v>
      </c>
    </row>
    <row r="42" spans="1:6" s="10" customFormat="1" ht="12.75" customHeight="1">
      <c r="A42" s="4"/>
      <c r="B42" s="4"/>
      <c r="C42" s="4"/>
      <c r="D42" s="4"/>
      <c r="E42" s="4"/>
      <c r="F42" s="4"/>
    </row>
    <row r="43" spans="2:4" s="10" customFormat="1" ht="15">
      <c r="B43" s="14"/>
      <c r="C43" s="14"/>
      <c r="D43" s="14"/>
    </row>
    <row r="44" spans="1:6" s="10" customFormat="1" ht="15">
      <c r="A44" s="22"/>
      <c r="B44" s="22"/>
      <c r="C44" s="22"/>
      <c r="D44" s="22"/>
      <c r="E44" s="22"/>
      <c r="F44" s="22"/>
    </row>
    <row r="45" s="10" customFormat="1" ht="15"/>
    <row r="46" s="10" customFormat="1" ht="15"/>
  </sheetData>
  <sheetProtection/>
  <mergeCells count="7">
    <mergeCell ref="A44:F44"/>
    <mergeCell ref="D1:F1"/>
    <mergeCell ref="D2:F2"/>
    <mergeCell ref="D3:F3"/>
    <mergeCell ref="D4:F4"/>
    <mergeCell ref="A9:F9"/>
    <mergeCell ref="A8:F8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2019-05-15T09:31:05Z</cp:lastPrinted>
  <dcterms:created xsi:type="dcterms:W3CDTF">2015-04-03T03:44:10Z</dcterms:created>
  <dcterms:modified xsi:type="dcterms:W3CDTF">2019-05-15T09:31:11Z</dcterms:modified>
  <cp:category/>
  <cp:version/>
  <cp:contentType/>
  <cp:contentStatus/>
</cp:coreProperties>
</file>